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115" windowHeight="9465"/>
  </bookViews>
  <sheets>
    <sheet name="CDA GAIA SPA" sheetId="1" r:id="rId1"/>
    <sheet name="CS GAIA SPA" sheetId="2" r:id="rId2"/>
    <sheet name="ELENCO SOCI" sheetId="3" r:id="rId3"/>
    <sheet name="ALTRI DATI" sheetId="4" r:id="rId4"/>
  </sheets>
  <definedNames>
    <definedName name="_xlnm.Print_Area" localSheetId="0">'CDA GAIA SPA'!$A$1:$G$21</definedName>
  </definedNames>
  <calcPr calcId="145621"/>
</workbook>
</file>

<file path=xl/calcChain.xml><?xml version="1.0" encoding="utf-8"?>
<calcChain xmlns="http://schemas.openxmlformats.org/spreadsheetml/2006/main">
  <c r="C3" i="1" l="1"/>
  <c r="D4" i="1"/>
  <c r="D5" i="1"/>
  <c r="D6" i="1"/>
  <c r="D7" i="1"/>
  <c r="D8" i="1"/>
  <c r="D9" i="1"/>
  <c r="D10" i="1"/>
  <c r="D11" i="1"/>
  <c r="D12" i="1"/>
  <c r="E10" i="1" l="1"/>
  <c r="E3" i="1" l="1"/>
</calcChain>
</file>

<file path=xl/sharedStrings.xml><?xml version="1.0" encoding="utf-8"?>
<sst xmlns="http://schemas.openxmlformats.org/spreadsheetml/2006/main" count="146" uniqueCount="126">
  <si>
    <t>Ermindo</t>
  </si>
  <si>
    <t>Tucci</t>
  </si>
  <si>
    <t>Presidente Consiglio di amministrazione</t>
  </si>
  <si>
    <t>Gianmaria</t>
  </si>
  <si>
    <t>Nardi</t>
  </si>
  <si>
    <t>Vice Presidente Consiglio di amministrazione</t>
  </si>
  <si>
    <t>Giuliano Francis</t>
  </si>
  <si>
    <t>Dinelli</t>
  </si>
  <si>
    <t>Giuliano</t>
  </si>
  <si>
    <t>Minuto</t>
  </si>
  <si>
    <t xml:space="preserve">Edoardo Filiberto  </t>
  </si>
  <si>
    <t>Rivola</t>
  </si>
  <si>
    <t>Mussi</t>
  </si>
  <si>
    <t>Note</t>
  </si>
  <si>
    <t>Mandato dal 4/09/2013</t>
  </si>
  <si>
    <t>Maria Clorinda</t>
  </si>
  <si>
    <t>Martinengo</t>
  </si>
  <si>
    <t xml:space="preserve">Nota (**): </t>
  </si>
  <si>
    <t>Si fa presente che il compenso al Presidente del Consiglio di Amministrazione, Avv. Martinengo, non è stato ancora</t>
  </si>
  <si>
    <t>di cause di incompatibilità all'accettazione dell'incarico.</t>
  </si>
  <si>
    <t>Mugnani</t>
  </si>
  <si>
    <t>Della Pina</t>
  </si>
  <si>
    <t>Venturini</t>
  </si>
  <si>
    <t>Mandato dal 4/09/2013 e dimissionario a dicembre 2013</t>
  </si>
  <si>
    <t>Marina</t>
  </si>
  <si>
    <t>Fernando</t>
  </si>
  <si>
    <t>Giovanni</t>
  </si>
  <si>
    <t xml:space="preserve">erogato in quanto è tutt'ora pendente al Ministero a Roma la richiesta di un parere scritto in merito alla  sussistenza o meno </t>
  </si>
  <si>
    <t>Ex Presidente Consiglio di amministrazione</t>
  </si>
  <si>
    <t>Ex Vice Presidente Consiglio di amministrazione</t>
  </si>
  <si>
    <t>Ex Membro Consiglio di amministrazione</t>
  </si>
  <si>
    <t>GAIA S.p.A.</t>
  </si>
  <si>
    <t>Compensi CdA liquidati anno 2013</t>
  </si>
  <si>
    <t>Termine mandato 02/09/2013</t>
  </si>
  <si>
    <t>ELENCO COMUNI SOCI</t>
  </si>
  <si>
    <t xml:space="preserve"> % DI PARTECIPAZIONE</t>
  </si>
  <si>
    <t>AULLA</t>
  </si>
  <si>
    <t>BAGNI DI LUCCA</t>
  </si>
  <si>
    <t>BAGNONE</t>
  </si>
  <si>
    <t>CAMAIORE</t>
  </si>
  <si>
    <t>CAREGGINE</t>
  </si>
  <si>
    <t>CARRARA</t>
  </si>
  <si>
    <t>CASOLA LUNIGIANA</t>
  </si>
  <si>
    <t>CASTELNUOVO DI GARFAGNANA</t>
  </si>
  <si>
    <t>CASTIGLIONE DI GARFAGNANA</t>
  </si>
  <si>
    <t>COMANO</t>
  </si>
  <si>
    <t>COREGLIA ANTELMINELLI</t>
  </si>
  <si>
    <t>FABBRICHE DI VALLICO</t>
  </si>
  <si>
    <t>FILATTIERA</t>
  </si>
  <si>
    <t>FIVIZZANO</t>
  </si>
  <si>
    <t>FORTE DEI MARMI</t>
  </si>
  <si>
    <t>FOSCIANDORA</t>
  </si>
  <si>
    <t>FOSDINOVO</t>
  </si>
  <si>
    <t>GALLICANO</t>
  </si>
  <si>
    <t>GIUNCUGNANO</t>
  </si>
  <si>
    <t>LICCIANA NARDI</t>
  </si>
  <si>
    <t>MASSA</t>
  </si>
  <si>
    <t>MASSAROSA</t>
  </si>
  <si>
    <t>MINUCCIANO</t>
  </si>
  <si>
    <t>MOLAZZANA</t>
  </si>
  <si>
    <t>MONTIGNOSO</t>
  </si>
  <si>
    <t>MULAZZO</t>
  </si>
  <si>
    <t>PESCAGLIA</t>
  </si>
  <si>
    <t>PIAZZA AL SERCHIO</t>
  </si>
  <si>
    <t>PIETRASANTA</t>
  </si>
  <si>
    <t>PIEVE FOSCIANA</t>
  </si>
  <si>
    <t>PITEGLIO</t>
  </si>
  <si>
    <t>PODENZANA</t>
  </si>
  <si>
    <t>SAN ROMANO IN GARFAGNANA</t>
  </si>
  <si>
    <t>SERAVEZZA</t>
  </si>
  <si>
    <t>STAZZEMA</t>
  </si>
  <si>
    <t>TRESANA</t>
  </si>
  <si>
    <t>VERGEMOLI</t>
  </si>
  <si>
    <t>VIAREGGIO</t>
  </si>
  <si>
    <t>VILLA COLLEMANDINA</t>
  </si>
  <si>
    <t>VILLAFRANCA IN LUNIGIANA</t>
  </si>
  <si>
    <t>TOTALE</t>
  </si>
  <si>
    <t>N°</t>
  </si>
  <si>
    <t>CAPITALE SOCIALE AL 31.12.2013</t>
  </si>
  <si>
    <t>TOTALE AZIONI AL 31.12.2013</t>
  </si>
  <si>
    <t>N° DIPENDENTI AL 31.12.2013</t>
  </si>
  <si>
    <t>GAIA S.p.A. ( DATI AL 31.12.2013)</t>
  </si>
  <si>
    <t>ANNO DI COSTITUZIONE</t>
  </si>
  <si>
    <t>ATTIVITA' ECONOMICA (CODICE ATECO)</t>
  </si>
  <si>
    <t>BILANCIO NON ANCORA APPROVATO</t>
  </si>
  <si>
    <t>RISULUTATO  ANNO 2013</t>
  </si>
  <si>
    <t>N° SOCIETA' CONTROLLATE</t>
  </si>
  <si>
    <t>NESSUNA</t>
  </si>
  <si>
    <t>DIVIDENDI EROGATI NEL 2013</t>
  </si>
  <si>
    <t>NESSUNO</t>
  </si>
  <si>
    <t>FINALITA' DELLA PARTECIPAZIONE</t>
  </si>
  <si>
    <t xml:space="preserve">GESTIONE DEL S.I.I. </t>
  </si>
  <si>
    <t>ONERI PER AUMENTO DI CAPITALE NEL 2013</t>
  </si>
  <si>
    <t>ONERI PER TRASFERIMENTI IN C/ESERCIZIO E/O CAPITALE</t>
  </si>
  <si>
    <t>ONERI PER COPERTURA PERDITE</t>
  </si>
  <si>
    <t>CODICE FISCALE - PARTITA IVA</t>
  </si>
  <si>
    <t>01966240465</t>
  </si>
  <si>
    <t>Compensi Collegio Sindacali maturati nell'anno 2013</t>
  </si>
  <si>
    <t>LUCIA</t>
  </si>
  <si>
    <t>BORDIGONI</t>
  </si>
  <si>
    <t>EX Presidente Collegio Sindacale</t>
  </si>
  <si>
    <t>ALBERTO</t>
  </si>
  <si>
    <t>MATTEUCCI</t>
  </si>
  <si>
    <t>Ex membro del Collegio Sindacale</t>
  </si>
  <si>
    <t>Cessato il 02.09.2013</t>
  </si>
  <si>
    <t>Cessata il 02.09.2013</t>
  </si>
  <si>
    <t>Nuovo  Presidente Collegio Sindacale</t>
  </si>
  <si>
    <t>Membro effettivo del Collegio Sindacale</t>
  </si>
  <si>
    <t>Nominata il 02.09.2013</t>
  </si>
  <si>
    <t>Nominato il 02.09.2013</t>
  </si>
  <si>
    <t>ATHOS JURI</t>
  </si>
  <si>
    <t>FABBRI</t>
  </si>
  <si>
    <t>ROBERTA</t>
  </si>
  <si>
    <t>BIANCHI</t>
  </si>
  <si>
    <t>VINCENZO</t>
  </si>
  <si>
    <t>COLLE</t>
  </si>
  <si>
    <t>Confermato come Presidente del Collegio Sindacale il 02.09.2013. Fino al 01.09.2013 era membro effettivo del Collegio Sindacale</t>
  </si>
  <si>
    <t>Mandato dal 4/09/2013 (**)</t>
  </si>
  <si>
    <t>Nuovo Membro Consiglio di amministrazione</t>
  </si>
  <si>
    <t>Argante</t>
  </si>
  <si>
    <t>Trattamento economico annuo lordo (Delibera Assemblea)</t>
  </si>
  <si>
    <t xml:space="preserve">Trattamento economico mensile lordo </t>
  </si>
  <si>
    <t>Cognome</t>
  </si>
  <si>
    <t>Nome</t>
  </si>
  <si>
    <t>Trattamento economico maturato nel 2013</t>
  </si>
  <si>
    <t xml:space="preserve">Ruolo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</si>
</sst>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\ #,##0.00"/>
    <numFmt numFmtId="165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" borderId="7" xfId="3" applyFont="1" applyFill="1" applyBorder="1" applyAlignment="1">
      <alignment vertical="center" wrapText="1"/>
    </xf>
    <xf numFmtId="43" fontId="9" fillId="3" borderId="7" xfId="1" applyFont="1" applyFill="1" applyBorder="1" applyAlignment="1">
      <alignment vertical="center" wrapText="1"/>
    </xf>
    <xf numFmtId="165" fontId="9" fillId="3" borderId="7" xfId="1" applyNumberFormat="1" applyFont="1" applyFill="1" applyBorder="1" applyAlignment="1">
      <alignment vertical="center" wrapText="1"/>
    </xf>
    <xf numFmtId="0" fontId="9" fillId="3" borderId="8" xfId="3" applyFont="1" applyFill="1" applyBorder="1" applyAlignment="1">
      <alignment vertical="center" wrapText="1"/>
    </xf>
    <xf numFmtId="43" fontId="9" fillId="3" borderId="8" xfId="1" applyFont="1" applyFill="1" applyBorder="1" applyAlignment="1">
      <alignment vertical="center" wrapText="1"/>
    </xf>
    <xf numFmtId="165" fontId="9" fillId="3" borderId="8" xfId="1" applyNumberFormat="1" applyFont="1" applyFill="1" applyBorder="1" applyAlignment="1">
      <alignment vertical="center" wrapText="1"/>
    </xf>
    <xf numFmtId="0" fontId="7" fillId="0" borderId="0" xfId="0" applyFont="1"/>
    <xf numFmtId="43" fontId="7" fillId="0" borderId="0" xfId="1" applyFont="1"/>
    <xf numFmtId="165" fontId="7" fillId="0" borderId="0" xfId="1" applyNumberFormat="1" applyFont="1"/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3" fontId="11" fillId="4" borderId="8" xfId="1" applyFont="1" applyFill="1" applyBorder="1" applyAlignment="1">
      <alignment vertical="center" wrapText="1"/>
    </xf>
    <xf numFmtId="165" fontId="11" fillId="4" borderId="8" xfId="1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3" fontId="13" fillId="0" borderId="6" xfId="2" applyFont="1" applyFill="1" applyBorder="1" applyAlignment="1">
      <alignment horizontal="center" vertical="center" wrapText="1"/>
    </xf>
    <xf numFmtId="43" fontId="13" fillId="0" borderId="6" xfId="1" applyFont="1" applyFill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3" fontId="0" fillId="0" borderId="0" xfId="1" applyFont="1"/>
    <xf numFmtId="43" fontId="0" fillId="0" borderId="0" xfId="0" applyNumberFormat="1"/>
  </cellXfs>
  <cellStyles count="4">
    <cellStyle name="Migliaia" xfId="1" builtinId="3"/>
    <cellStyle name="Migliaia 2" xfId="2"/>
    <cellStyle name="Normale" xfId="0" builtinId="0"/>
    <cellStyle name="Norma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7" workbookViewId="0">
      <selection activeCell="E24" sqref="E24"/>
    </sheetView>
  </sheetViews>
  <sheetFormatPr defaultRowHeight="15" x14ac:dyDescent="0.25"/>
  <cols>
    <col min="1" max="1" width="19.42578125" customWidth="1"/>
    <col min="2" max="3" width="15.28515625" customWidth="1"/>
    <col min="4" max="4" width="20.85546875" customWidth="1"/>
    <col min="5" max="5" width="20.42578125" customWidth="1"/>
    <col min="6" max="6" width="25" customWidth="1"/>
    <col min="7" max="7" width="31" customWidth="1"/>
    <col min="8" max="8" width="7" customWidth="1"/>
  </cols>
  <sheetData>
    <row r="1" spans="1:7" ht="27" customHeight="1" x14ac:dyDescent="0.25">
      <c r="A1" s="31" t="s">
        <v>32</v>
      </c>
      <c r="B1" s="32"/>
      <c r="C1" s="33"/>
      <c r="D1" s="34" t="s">
        <v>31</v>
      </c>
      <c r="E1" s="34"/>
      <c r="F1" s="34"/>
      <c r="G1" s="34"/>
    </row>
    <row r="2" spans="1:7" ht="45" customHeight="1" x14ac:dyDescent="0.25">
      <c r="A2" s="4" t="s">
        <v>123</v>
      </c>
      <c r="B2" s="4" t="s">
        <v>122</v>
      </c>
      <c r="C2" s="4" t="s">
        <v>121</v>
      </c>
      <c r="D2" s="4" t="s">
        <v>120</v>
      </c>
      <c r="E2" s="4" t="s">
        <v>124</v>
      </c>
      <c r="F2" s="4" t="s">
        <v>125</v>
      </c>
      <c r="G2" s="4" t="s">
        <v>13</v>
      </c>
    </row>
    <row r="3" spans="1:7" ht="27.75" customHeight="1" x14ac:dyDescent="0.25">
      <c r="A3" s="1" t="s">
        <v>15</v>
      </c>
      <c r="B3" s="1" t="s">
        <v>16</v>
      </c>
      <c r="C3" s="2">
        <f>D3/12</f>
        <v>2319.2216666666668</v>
      </c>
      <c r="D3" s="2">
        <v>27830.66</v>
      </c>
      <c r="E3" s="2">
        <f>C3*4</f>
        <v>9276.8866666666672</v>
      </c>
      <c r="F3" s="3" t="s">
        <v>2</v>
      </c>
      <c r="G3" s="2" t="s">
        <v>117</v>
      </c>
    </row>
    <row r="4" spans="1:7" ht="22.5" x14ac:dyDescent="0.25">
      <c r="A4" s="1" t="s">
        <v>119</v>
      </c>
      <c r="B4" s="1" t="s">
        <v>12</v>
      </c>
      <c r="C4" s="2">
        <v>1987.9</v>
      </c>
      <c r="D4" s="2">
        <f t="shared" ref="D4:D12" si="0">C4*12</f>
        <v>23854.800000000003</v>
      </c>
      <c r="E4" s="2">
        <v>7852</v>
      </c>
      <c r="F4" s="3" t="s">
        <v>5</v>
      </c>
      <c r="G4" s="2" t="s">
        <v>14</v>
      </c>
    </row>
    <row r="5" spans="1:7" ht="22.5" x14ac:dyDescent="0.25">
      <c r="A5" s="3" t="s">
        <v>0</v>
      </c>
      <c r="B5" s="3" t="s">
        <v>1</v>
      </c>
      <c r="C5" s="2">
        <v>2576.91</v>
      </c>
      <c r="D5" s="2">
        <f t="shared" si="0"/>
        <v>30922.92</v>
      </c>
      <c r="E5" s="2">
        <v>20865</v>
      </c>
      <c r="F5" s="3" t="s">
        <v>28</v>
      </c>
      <c r="G5" s="2" t="s">
        <v>33</v>
      </c>
    </row>
    <row r="6" spans="1:7" ht="22.5" x14ac:dyDescent="0.25">
      <c r="A6" s="1" t="s">
        <v>3</v>
      </c>
      <c r="B6" s="1" t="s">
        <v>4</v>
      </c>
      <c r="C6" s="2">
        <v>2208.7800000000002</v>
      </c>
      <c r="D6" s="2">
        <f t="shared" si="0"/>
        <v>26505.360000000001</v>
      </c>
      <c r="E6" s="2">
        <v>17884</v>
      </c>
      <c r="F6" s="3" t="s">
        <v>29</v>
      </c>
      <c r="G6" s="2" t="s">
        <v>33</v>
      </c>
    </row>
    <row r="7" spans="1:7" ht="22.5" x14ac:dyDescent="0.25">
      <c r="A7" s="1" t="s">
        <v>6</v>
      </c>
      <c r="B7" s="1" t="s">
        <v>7</v>
      </c>
      <c r="C7" s="2">
        <v>2208.7800000000002</v>
      </c>
      <c r="D7" s="2">
        <f t="shared" si="0"/>
        <v>26505.360000000001</v>
      </c>
      <c r="E7" s="2">
        <v>17884</v>
      </c>
      <c r="F7" s="3" t="s">
        <v>30</v>
      </c>
      <c r="G7" s="2" t="s">
        <v>33</v>
      </c>
    </row>
    <row r="8" spans="1:7" ht="22.5" x14ac:dyDescent="0.25">
      <c r="A8" s="1" t="s">
        <v>8</v>
      </c>
      <c r="B8" s="1" t="s">
        <v>9</v>
      </c>
      <c r="C8" s="2">
        <v>2208.7800000000002</v>
      </c>
      <c r="D8" s="2">
        <f t="shared" si="0"/>
        <v>26505.360000000001</v>
      </c>
      <c r="E8" s="2">
        <v>17884</v>
      </c>
      <c r="F8" s="3" t="s">
        <v>30</v>
      </c>
      <c r="G8" s="2" t="s">
        <v>33</v>
      </c>
    </row>
    <row r="9" spans="1:7" ht="22.5" x14ac:dyDescent="0.25">
      <c r="A9" s="1" t="s">
        <v>10</v>
      </c>
      <c r="B9" s="1" t="s">
        <v>11</v>
      </c>
      <c r="C9" s="2">
        <v>2208.7800000000002</v>
      </c>
      <c r="D9" s="2">
        <f t="shared" si="0"/>
        <v>26505.360000000001</v>
      </c>
      <c r="E9" s="2">
        <v>17884</v>
      </c>
      <c r="F9" s="3" t="s">
        <v>30</v>
      </c>
      <c r="G9" s="2" t="s">
        <v>33</v>
      </c>
    </row>
    <row r="10" spans="1:7" ht="29.25" customHeight="1" x14ac:dyDescent="0.25">
      <c r="A10" s="1" t="s">
        <v>26</v>
      </c>
      <c r="B10" s="1" t="s">
        <v>20</v>
      </c>
      <c r="C10" s="2">
        <v>0</v>
      </c>
      <c r="D10" s="2">
        <f t="shared" si="0"/>
        <v>0</v>
      </c>
      <c r="E10" s="2">
        <f>100*2</f>
        <v>200</v>
      </c>
      <c r="F10" s="3" t="s">
        <v>118</v>
      </c>
      <c r="G10" s="2" t="s">
        <v>23</v>
      </c>
    </row>
    <row r="11" spans="1:7" ht="30.75" customHeight="1" x14ac:dyDescent="0.25">
      <c r="A11" s="1" t="s">
        <v>25</v>
      </c>
      <c r="B11" s="1" t="s">
        <v>21</v>
      </c>
      <c r="C11" s="2">
        <v>0</v>
      </c>
      <c r="D11" s="2">
        <f t="shared" si="0"/>
        <v>0</v>
      </c>
      <c r="E11" s="2">
        <v>400</v>
      </c>
      <c r="F11" s="3" t="s">
        <v>118</v>
      </c>
      <c r="G11" s="2" t="s">
        <v>14</v>
      </c>
    </row>
    <row r="12" spans="1:7" ht="30" customHeight="1" x14ac:dyDescent="0.25">
      <c r="A12" s="1" t="s">
        <v>24</v>
      </c>
      <c r="B12" s="1" t="s">
        <v>22</v>
      </c>
      <c r="C12" s="2">
        <v>0</v>
      </c>
      <c r="D12" s="2">
        <f t="shared" si="0"/>
        <v>0</v>
      </c>
      <c r="E12" s="2">
        <v>500</v>
      </c>
      <c r="F12" s="3" t="s">
        <v>118</v>
      </c>
      <c r="G12" s="2" t="s">
        <v>14</v>
      </c>
    </row>
    <row r="14" spans="1:7" x14ac:dyDescent="0.25">
      <c r="A14" s="25" t="s">
        <v>17</v>
      </c>
      <c r="B14" t="s">
        <v>18</v>
      </c>
    </row>
    <row r="15" spans="1:7" x14ac:dyDescent="0.25">
      <c r="B15" t="s">
        <v>27</v>
      </c>
    </row>
    <row r="16" spans="1:7" x14ac:dyDescent="0.25">
      <c r="B16" t="s">
        <v>19</v>
      </c>
    </row>
    <row r="18" spans="5:5" x14ac:dyDescent="0.25">
      <c r="E18" s="37"/>
    </row>
    <row r="19" spans="5:5" x14ac:dyDescent="0.25">
      <c r="E19" s="37"/>
    </row>
    <row r="20" spans="5:5" x14ac:dyDescent="0.25">
      <c r="E20" s="37"/>
    </row>
    <row r="21" spans="5:5" x14ac:dyDescent="0.25">
      <c r="E21" s="37"/>
    </row>
    <row r="23" spans="5:5" x14ac:dyDescent="0.25">
      <c r="E23" s="38"/>
    </row>
  </sheetData>
  <mergeCells count="2">
    <mergeCell ref="A1:C1"/>
    <mergeCell ref="D1:G1"/>
  </mergeCells>
  <pageMargins left="0.19685039370078741" right="0.19685039370078741" top="1.5748031496062993" bottom="0.74803149606299213" header="0.39370078740157483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3" sqref="C3:C7"/>
    </sheetView>
  </sheetViews>
  <sheetFormatPr defaultRowHeight="15" x14ac:dyDescent="0.25"/>
  <cols>
    <col min="1" max="1" width="17.85546875" customWidth="1"/>
    <col min="2" max="2" width="21" customWidth="1"/>
    <col min="3" max="3" width="21.5703125" customWidth="1"/>
    <col min="4" max="4" width="22.140625" customWidth="1"/>
    <col min="5" max="5" width="31.28515625" customWidth="1"/>
    <col min="6" max="6" width="18.5703125" customWidth="1"/>
    <col min="7" max="7" width="17.140625" customWidth="1"/>
  </cols>
  <sheetData>
    <row r="1" spans="1:5" ht="25.5" customHeight="1" x14ac:dyDescent="0.25">
      <c r="A1" s="31" t="s">
        <v>97</v>
      </c>
      <c r="B1" s="32"/>
      <c r="C1" s="33"/>
      <c r="D1" s="35" t="s">
        <v>31</v>
      </c>
      <c r="E1" s="35"/>
    </row>
    <row r="2" spans="1:5" ht="33.75" customHeight="1" x14ac:dyDescent="0.25">
      <c r="A2" s="4" t="s">
        <v>123</v>
      </c>
      <c r="B2" s="4" t="s">
        <v>122</v>
      </c>
      <c r="C2" s="4" t="s">
        <v>124</v>
      </c>
      <c r="D2" s="4" t="s">
        <v>125</v>
      </c>
      <c r="E2" s="4" t="s">
        <v>13</v>
      </c>
    </row>
    <row r="3" spans="1:5" ht="30" customHeight="1" x14ac:dyDescent="0.25">
      <c r="A3" s="1" t="s">
        <v>98</v>
      </c>
      <c r="B3" s="1" t="s">
        <v>99</v>
      </c>
      <c r="C3" s="2">
        <v>29215.8</v>
      </c>
      <c r="D3" s="3" t="s">
        <v>100</v>
      </c>
      <c r="E3" s="2" t="s">
        <v>105</v>
      </c>
    </row>
    <row r="4" spans="1:5" ht="36.75" customHeight="1" x14ac:dyDescent="0.25">
      <c r="A4" s="1" t="s">
        <v>101</v>
      </c>
      <c r="B4" s="1" t="s">
        <v>102</v>
      </c>
      <c r="C4" s="2">
        <v>27140.43</v>
      </c>
      <c r="D4" s="3" t="s">
        <v>103</v>
      </c>
      <c r="E4" s="2" t="s">
        <v>104</v>
      </c>
    </row>
    <row r="5" spans="1:5" ht="69.75" customHeight="1" x14ac:dyDescent="0.25">
      <c r="A5" s="3" t="s">
        <v>110</v>
      </c>
      <c r="B5" s="3" t="s">
        <v>111</v>
      </c>
      <c r="C5" s="2">
        <v>38115.129999999997</v>
      </c>
      <c r="D5" s="3" t="s">
        <v>106</v>
      </c>
      <c r="E5" s="2" t="s">
        <v>116</v>
      </c>
    </row>
    <row r="6" spans="1:5" ht="37.5" customHeight="1" x14ac:dyDescent="0.25">
      <c r="A6" s="1" t="s">
        <v>112</v>
      </c>
      <c r="B6" s="1" t="s">
        <v>113</v>
      </c>
      <c r="C6" s="2">
        <v>6626.88</v>
      </c>
      <c r="D6" s="3" t="s">
        <v>107</v>
      </c>
      <c r="E6" s="2" t="s">
        <v>108</v>
      </c>
    </row>
    <row r="7" spans="1:5" ht="37.5" customHeight="1" x14ac:dyDescent="0.25">
      <c r="A7" s="1" t="s">
        <v>114</v>
      </c>
      <c r="B7" s="1" t="s">
        <v>115</v>
      </c>
      <c r="C7" s="2">
        <v>6569</v>
      </c>
      <c r="D7" s="3" t="s">
        <v>107</v>
      </c>
      <c r="E7" s="2" t="s">
        <v>109</v>
      </c>
    </row>
  </sheetData>
  <mergeCells count="2">
    <mergeCell ref="A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C2" sqref="C2"/>
    </sheetView>
  </sheetViews>
  <sheetFormatPr defaultRowHeight="15" x14ac:dyDescent="0.25"/>
  <cols>
    <col min="1" max="1" width="8.42578125" style="5" customWidth="1"/>
    <col min="2" max="2" width="24.7109375" style="12" customWidth="1"/>
    <col min="3" max="3" width="21.7109375" style="12" customWidth="1"/>
    <col min="4" max="4" width="24.140625" style="13" customWidth="1"/>
    <col min="5" max="5" width="18.85546875" style="14" customWidth="1"/>
  </cols>
  <sheetData>
    <row r="1" spans="1:5" ht="29.25" customHeight="1" thickBot="1" x14ac:dyDescent="0.3">
      <c r="A1" s="19" t="s">
        <v>77</v>
      </c>
      <c r="B1" s="20" t="s">
        <v>34</v>
      </c>
      <c r="C1" s="20" t="s">
        <v>78</v>
      </c>
      <c r="D1" s="21" t="s">
        <v>79</v>
      </c>
      <c r="E1" s="22" t="s">
        <v>35</v>
      </c>
    </row>
    <row r="2" spans="1:5" x14ac:dyDescent="0.25">
      <c r="A2" s="15">
        <v>1</v>
      </c>
      <c r="B2" s="6" t="s">
        <v>36</v>
      </c>
      <c r="C2" s="7">
        <v>15247.04</v>
      </c>
      <c r="D2" s="7">
        <v>14384</v>
      </c>
      <c r="E2" s="8">
        <v>9.1776133611350022E-2</v>
      </c>
    </row>
    <row r="3" spans="1:5" x14ac:dyDescent="0.25">
      <c r="A3" s="16">
        <v>2</v>
      </c>
      <c r="B3" s="9" t="s">
        <v>37</v>
      </c>
      <c r="C3" s="10">
        <v>33611.54</v>
      </c>
      <c r="D3" s="10">
        <v>31709</v>
      </c>
      <c r="E3" s="11">
        <v>0.20231711767813529</v>
      </c>
    </row>
    <row r="4" spans="1:5" x14ac:dyDescent="0.25">
      <c r="A4" s="16">
        <v>3</v>
      </c>
      <c r="B4" s="9" t="s">
        <v>38</v>
      </c>
      <c r="C4" s="10">
        <v>110180.63999999998</v>
      </c>
      <c r="D4" s="10">
        <v>103943.99999999999</v>
      </c>
      <c r="E4" s="11">
        <v>0.66320762180882675</v>
      </c>
    </row>
    <row r="5" spans="1:5" x14ac:dyDescent="0.25">
      <c r="A5" s="16">
        <v>4</v>
      </c>
      <c r="B5" s="9" t="s">
        <v>39</v>
      </c>
      <c r="C5" s="10">
        <v>1794909.66</v>
      </c>
      <c r="D5" s="10">
        <v>1693310.9999999998</v>
      </c>
      <c r="E5" s="11">
        <v>10.804055657784254</v>
      </c>
    </row>
    <row r="6" spans="1:5" x14ac:dyDescent="0.25">
      <c r="A6" s="16">
        <v>5</v>
      </c>
      <c r="B6" s="9" t="s">
        <v>40</v>
      </c>
      <c r="C6" s="10">
        <v>2866.24</v>
      </c>
      <c r="D6" s="10">
        <v>2703.9999999999995</v>
      </c>
      <c r="E6" s="11">
        <v>1.7252688075993495E-2</v>
      </c>
    </row>
    <row r="7" spans="1:5" x14ac:dyDescent="0.25">
      <c r="A7" s="16">
        <v>6</v>
      </c>
      <c r="B7" s="9" t="s">
        <v>41</v>
      </c>
      <c r="C7" s="10">
        <v>3359301.12</v>
      </c>
      <c r="D7" s="10">
        <v>3169152</v>
      </c>
      <c r="E7" s="11">
        <v>20.220558772711147</v>
      </c>
    </row>
    <row r="8" spans="1:5" x14ac:dyDescent="0.25">
      <c r="A8" s="16">
        <v>7</v>
      </c>
      <c r="B8" s="9" t="s">
        <v>42</v>
      </c>
      <c r="C8" s="10">
        <v>6557.16</v>
      </c>
      <c r="D8" s="10">
        <v>6186</v>
      </c>
      <c r="E8" s="11">
        <v>3.9469352233023579E-2</v>
      </c>
    </row>
    <row r="9" spans="1:5" x14ac:dyDescent="0.25">
      <c r="A9" s="16">
        <v>8</v>
      </c>
      <c r="B9" s="9" t="s">
        <v>43</v>
      </c>
      <c r="C9" s="10">
        <v>304678.98</v>
      </c>
      <c r="D9" s="10">
        <v>287432.99999999994</v>
      </c>
      <c r="E9" s="11">
        <v>1.8339467055277507</v>
      </c>
    </row>
    <row r="10" spans="1:5" x14ac:dyDescent="0.25">
      <c r="A10" s="16">
        <v>9</v>
      </c>
      <c r="B10" s="9" t="s">
        <v>44</v>
      </c>
      <c r="C10" s="10">
        <v>6284.74</v>
      </c>
      <c r="D10" s="10">
        <v>5928.9999999999991</v>
      </c>
      <c r="E10" s="11">
        <v>3.7829581213966505E-2</v>
      </c>
    </row>
    <row r="11" spans="1:5" x14ac:dyDescent="0.25">
      <c r="A11" s="16">
        <v>10</v>
      </c>
      <c r="B11" s="9" t="s">
        <v>45</v>
      </c>
      <c r="C11" s="10">
        <v>5562.88</v>
      </c>
      <c r="D11" s="10">
        <v>5248</v>
      </c>
      <c r="E11" s="11">
        <v>3.3484507035064302E-2</v>
      </c>
    </row>
    <row r="12" spans="1:5" x14ac:dyDescent="0.25">
      <c r="A12" s="16">
        <v>11</v>
      </c>
      <c r="B12" s="9" t="s">
        <v>46</v>
      </c>
      <c r="C12" s="10">
        <v>22568.46</v>
      </c>
      <c r="D12" s="10">
        <v>21290.999999999996</v>
      </c>
      <c r="E12" s="11">
        <v>0.13584577730250647</v>
      </c>
    </row>
    <row r="13" spans="1:5" x14ac:dyDescent="0.25">
      <c r="A13" s="16">
        <v>12</v>
      </c>
      <c r="B13" s="9" t="s">
        <v>47</v>
      </c>
      <c r="C13" s="10">
        <v>2724.2</v>
      </c>
      <c r="D13" s="10">
        <v>2569.9999999999995</v>
      </c>
      <c r="E13" s="11">
        <v>1.6397710190570739E-2</v>
      </c>
    </row>
    <row r="14" spans="1:5" x14ac:dyDescent="0.25">
      <c r="A14" s="16">
        <v>13</v>
      </c>
      <c r="B14" s="9" t="s">
        <v>48</v>
      </c>
      <c r="C14" s="10">
        <v>12163.5</v>
      </c>
      <c r="D14" s="10">
        <v>11475</v>
      </c>
      <c r="E14" s="11">
        <v>7.321545697929932E-2</v>
      </c>
    </row>
    <row r="15" spans="1:5" x14ac:dyDescent="0.25">
      <c r="A15" s="16">
        <v>14</v>
      </c>
      <c r="B15" s="9" t="s">
        <v>49</v>
      </c>
      <c r="C15" s="10">
        <v>50339.4</v>
      </c>
      <c r="D15" s="10">
        <v>47490</v>
      </c>
      <c r="E15" s="11">
        <v>0.30300671476661656</v>
      </c>
    </row>
    <row r="16" spans="1:5" x14ac:dyDescent="0.25">
      <c r="A16" s="16">
        <v>15</v>
      </c>
      <c r="B16" s="9" t="s">
        <v>50</v>
      </c>
      <c r="C16" s="10">
        <v>771687.42</v>
      </c>
      <c r="D16" s="10">
        <v>728007</v>
      </c>
      <c r="E16" s="11">
        <v>4.6449991450221146</v>
      </c>
    </row>
    <row r="17" spans="1:5" x14ac:dyDescent="0.25">
      <c r="A17" s="16">
        <v>16</v>
      </c>
      <c r="B17" s="9" t="s">
        <v>51</v>
      </c>
      <c r="C17" s="10">
        <v>2855.64</v>
      </c>
      <c r="D17" s="10">
        <v>2693.9999999999995</v>
      </c>
      <c r="E17" s="11">
        <v>1.7188883756185828E-2</v>
      </c>
    </row>
    <row r="18" spans="1:5" x14ac:dyDescent="0.25">
      <c r="A18" s="16">
        <v>17</v>
      </c>
      <c r="B18" s="9" t="s">
        <v>52</v>
      </c>
      <c r="C18" s="10">
        <v>17755</v>
      </c>
      <c r="D18" s="10">
        <v>16750</v>
      </c>
      <c r="E18" s="11">
        <v>0.10687223567784432</v>
      </c>
    </row>
    <row r="19" spans="1:5" x14ac:dyDescent="0.25">
      <c r="A19" s="16">
        <v>18</v>
      </c>
      <c r="B19" s="9" t="s">
        <v>53</v>
      </c>
      <c r="C19" s="10">
        <v>19695.86</v>
      </c>
      <c r="D19" s="10">
        <v>18581</v>
      </c>
      <c r="E19" s="11">
        <v>0.11855480663462839</v>
      </c>
    </row>
    <row r="20" spans="1:5" x14ac:dyDescent="0.25">
      <c r="A20" s="16">
        <v>19</v>
      </c>
      <c r="B20" s="9" t="s">
        <v>54</v>
      </c>
      <c r="C20" s="10">
        <v>3460.9</v>
      </c>
      <c r="D20" s="10">
        <v>3265</v>
      </c>
      <c r="E20" s="11">
        <v>2.0832110417203686E-2</v>
      </c>
    </row>
    <row r="21" spans="1:5" x14ac:dyDescent="0.25">
      <c r="A21" s="16">
        <v>20</v>
      </c>
      <c r="B21" s="9" t="s">
        <v>55</v>
      </c>
      <c r="C21" s="10">
        <v>236372.58</v>
      </c>
      <c r="D21" s="10">
        <v>222992.99999999997</v>
      </c>
      <c r="E21" s="11">
        <v>1.4227916686871365</v>
      </c>
    </row>
    <row r="22" spans="1:5" x14ac:dyDescent="0.25">
      <c r="A22" s="16">
        <v>21</v>
      </c>
      <c r="B22" s="9" t="s">
        <v>56</v>
      </c>
      <c r="C22" s="10">
        <v>3131396.88</v>
      </c>
      <c r="D22" s="10">
        <v>2954147.9999999995</v>
      </c>
      <c r="E22" s="11">
        <v>18.848740375118357</v>
      </c>
    </row>
    <row r="23" spans="1:5" x14ac:dyDescent="0.25">
      <c r="A23" s="16">
        <v>22</v>
      </c>
      <c r="B23" s="9" t="s">
        <v>57</v>
      </c>
      <c r="C23" s="10">
        <v>891525.72</v>
      </c>
      <c r="D23" s="10">
        <v>841061.99999999988</v>
      </c>
      <c r="E23" s="11">
        <v>5.3663388826077076</v>
      </c>
    </row>
    <row r="24" spans="1:5" x14ac:dyDescent="0.25">
      <c r="A24" s="16">
        <v>23</v>
      </c>
      <c r="B24" s="9" t="s">
        <v>58</v>
      </c>
      <c r="C24" s="10">
        <v>14199.76</v>
      </c>
      <c r="D24" s="10">
        <v>13396</v>
      </c>
      <c r="E24" s="11">
        <v>8.5472266814352396E-2</v>
      </c>
    </row>
    <row r="25" spans="1:5" x14ac:dyDescent="0.25">
      <c r="A25" s="16">
        <v>24</v>
      </c>
      <c r="B25" s="9" t="s">
        <v>59</v>
      </c>
      <c r="C25" s="10">
        <v>5638.14</v>
      </c>
      <c r="D25" s="10">
        <v>5319</v>
      </c>
      <c r="E25" s="11">
        <v>3.3937517705698743E-2</v>
      </c>
    </row>
    <row r="26" spans="1:5" x14ac:dyDescent="0.25">
      <c r="A26" s="16">
        <v>25</v>
      </c>
      <c r="B26" s="9" t="s">
        <v>60</v>
      </c>
      <c r="C26" s="10">
        <v>459627.66</v>
      </c>
      <c r="D26" s="10">
        <v>433610.99999999994</v>
      </c>
      <c r="E26" s="11">
        <v>2.7666254916122837</v>
      </c>
    </row>
    <row r="27" spans="1:5" x14ac:dyDescent="0.25">
      <c r="A27" s="16">
        <v>26</v>
      </c>
      <c r="B27" s="9" t="s">
        <v>61</v>
      </c>
      <c r="C27" s="10">
        <v>158449.86000000002</v>
      </c>
      <c r="D27" s="10">
        <v>149481</v>
      </c>
      <c r="E27" s="11">
        <v>0.95375335291700591</v>
      </c>
    </row>
    <row r="28" spans="1:5" x14ac:dyDescent="0.25">
      <c r="A28" s="16">
        <v>27</v>
      </c>
      <c r="B28" s="9" t="s">
        <v>62</v>
      </c>
      <c r="C28" s="10">
        <v>15192.98</v>
      </c>
      <c r="D28" s="10">
        <v>14332.999999999998</v>
      </c>
      <c r="E28" s="11">
        <v>9.1450731580330902E-2</v>
      </c>
    </row>
    <row r="29" spans="1:5" x14ac:dyDescent="0.25">
      <c r="A29" s="16">
        <v>28</v>
      </c>
      <c r="B29" s="9" t="s">
        <v>63</v>
      </c>
      <c r="C29" s="10">
        <v>12179.4</v>
      </c>
      <c r="D29" s="10">
        <v>11489.999999999998</v>
      </c>
      <c r="E29" s="11">
        <v>7.3311163459010828E-2</v>
      </c>
    </row>
    <row r="30" spans="1:5" x14ac:dyDescent="0.25">
      <c r="A30" s="16">
        <v>29</v>
      </c>
      <c r="B30" s="9" t="s">
        <v>64</v>
      </c>
      <c r="C30" s="10">
        <v>1454630.58</v>
      </c>
      <c r="D30" s="10">
        <v>1372293</v>
      </c>
      <c r="E30" s="11">
        <v>8.7558221441824493</v>
      </c>
    </row>
    <row r="31" spans="1:5" x14ac:dyDescent="0.25">
      <c r="A31" s="16">
        <v>30</v>
      </c>
      <c r="B31" s="9" t="s">
        <v>65</v>
      </c>
      <c r="C31" s="10">
        <v>11148.02</v>
      </c>
      <c r="D31" s="10">
        <v>10517</v>
      </c>
      <c r="E31" s="11">
        <v>6.710300314172471E-2</v>
      </c>
    </row>
    <row r="32" spans="1:5" x14ac:dyDescent="0.25">
      <c r="A32" s="16">
        <v>31</v>
      </c>
      <c r="B32" s="9" t="s">
        <v>66</v>
      </c>
      <c r="C32" s="10">
        <v>11637.74</v>
      </c>
      <c r="D32" s="10">
        <v>10979</v>
      </c>
      <c r="E32" s="11">
        <v>7.005076271683898E-2</v>
      </c>
    </row>
    <row r="33" spans="1:5" x14ac:dyDescent="0.25">
      <c r="A33" s="16">
        <v>32</v>
      </c>
      <c r="B33" s="9" t="s">
        <v>67</v>
      </c>
      <c r="C33" s="10">
        <v>2690.28</v>
      </c>
      <c r="D33" s="10">
        <v>2538</v>
      </c>
      <c r="E33" s="11">
        <v>1.6193536367186203E-2</v>
      </c>
    </row>
    <row r="34" spans="1:5" x14ac:dyDescent="0.25">
      <c r="A34" s="16">
        <v>33</v>
      </c>
      <c r="B34" s="9" t="s">
        <v>68</v>
      </c>
      <c r="C34" s="10">
        <v>6900.6</v>
      </c>
      <c r="D34" s="10">
        <v>6510</v>
      </c>
      <c r="E34" s="11">
        <v>4.1536612194792037E-2</v>
      </c>
    </row>
    <row r="35" spans="1:5" x14ac:dyDescent="0.25">
      <c r="A35" s="16">
        <v>34</v>
      </c>
      <c r="B35" s="9" t="s">
        <v>69</v>
      </c>
      <c r="C35" s="10">
        <v>56814.94</v>
      </c>
      <c r="D35" s="10">
        <v>53599</v>
      </c>
      <c r="E35" s="11">
        <v>0.34198477373712105</v>
      </c>
    </row>
    <row r="36" spans="1:5" x14ac:dyDescent="0.25">
      <c r="A36" s="16">
        <v>35</v>
      </c>
      <c r="B36" s="9" t="s">
        <v>70</v>
      </c>
      <c r="C36" s="10">
        <v>13298.76</v>
      </c>
      <c r="D36" s="10">
        <v>12546</v>
      </c>
      <c r="E36" s="11">
        <v>8.0048899630700582E-2</v>
      </c>
    </row>
    <row r="37" spans="1:5" x14ac:dyDescent="0.25">
      <c r="A37" s="16">
        <v>36</v>
      </c>
      <c r="B37" s="9" t="s">
        <v>71</v>
      </c>
      <c r="C37" s="10">
        <v>7900.18</v>
      </c>
      <c r="D37" s="10">
        <v>7453</v>
      </c>
      <c r="E37" s="11">
        <v>4.7553359552655154E-2</v>
      </c>
    </row>
    <row r="38" spans="1:5" x14ac:dyDescent="0.25">
      <c r="A38" s="16">
        <v>37</v>
      </c>
      <c r="B38" s="9" t="s">
        <v>72</v>
      </c>
      <c r="C38" s="10">
        <v>2669.08</v>
      </c>
      <c r="D38" s="10">
        <v>2518</v>
      </c>
      <c r="E38" s="11">
        <v>1.6065927727570865E-2</v>
      </c>
    </row>
    <row r="39" spans="1:5" x14ac:dyDescent="0.25">
      <c r="A39" s="16">
        <v>38</v>
      </c>
      <c r="B39" s="9" t="s">
        <v>73</v>
      </c>
      <c r="C39" s="10">
        <v>3549172.56</v>
      </c>
      <c r="D39" s="10">
        <v>3348276</v>
      </c>
      <c r="E39" s="11">
        <v>21.363447270834023</v>
      </c>
    </row>
    <row r="40" spans="1:5" x14ac:dyDescent="0.25">
      <c r="A40" s="16">
        <v>39</v>
      </c>
      <c r="B40" s="9" t="s">
        <v>74</v>
      </c>
      <c r="C40" s="10">
        <v>5583.02</v>
      </c>
      <c r="D40" s="10">
        <v>5267</v>
      </c>
      <c r="E40" s="11">
        <v>3.3605735242698873E-2</v>
      </c>
    </row>
    <row r="41" spans="1:5" x14ac:dyDescent="0.25">
      <c r="A41" s="16">
        <v>40</v>
      </c>
      <c r="B41" s="9" t="s">
        <v>75</v>
      </c>
      <c r="C41" s="10">
        <v>23816.080000000002</v>
      </c>
      <c r="D41" s="10">
        <v>22468</v>
      </c>
      <c r="E41" s="11">
        <v>0.14335554574386905</v>
      </c>
    </row>
    <row r="42" spans="1:5" ht="18.75" x14ac:dyDescent="0.25">
      <c r="B42" s="23" t="s">
        <v>76</v>
      </c>
      <c r="C42" s="17">
        <v>16613295.200000001</v>
      </c>
      <c r="D42" s="17">
        <v>15672920</v>
      </c>
      <c r="E42" s="18">
        <v>99.999999999999972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G3" sqref="G3"/>
    </sheetView>
  </sheetViews>
  <sheetFormatPr defaultRowHeight="15" x14ac:dyDescent="0.25"/>
  <cols>
    <col min="1" max="1" width="18" customWidth="1"/>
    <col min="2" max="2" width="17" bestFit="1" customWidth="1"/>
    <col min="3" max="3" width="15.5703125" customWidth="1"/>
    <col min="4" max="4" width="20.28515625" customWidth="1"/>
    <col min="5" max="5" width="22.42578125" customWidth="1"/>
    <col min="6" max="7" width="20.85546875" customWidth="1"/>
    <col min="8" max="8" width="21.42578125" customWidth="1"/>
    <col min="9" max="9" width="21.7109375" customWidth="1"/>
    <col min="10" max="10" width="22.140625" customWidth="1"/>
    <col min="11" max="15" width="20.85546875" customWidth="1"/>
  </cols>
  <sheetData>
    <row r="1" spans="1:12" x14ac:dyDescent="0.2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s="28" customFormat="1" ht="72" customHeight="1" x14ac:dyDescent="0.25">
      <c r="A2" s="26" t="s">
        <v>95</v>
      </c>
      <c r="B2" s="26" t="s">
        <v>80</v>
      </c>
      <c r="C2" s="26" t="s">
        <v>82</v>
      </c>
      <c r="D2" s="26" t="s">
        <v>83</v>
      </c>
      <c r="E2" s="26" t="s">
        <v>85</v>
      </c>
      <c r="F2" s="26" t="s">
        <v>86</v>
      </c>
      <c r="G2" s="26" t="s">
        <v>88</v>
      </c>
      <c r="H2" s="26" t="s">
        <v>90</v>
      </c>
      <c r="I2" s="26" t="s">
        <v>92</v>
      </c>
      <c r="J2" s="26" t="s">
        <v>93</v>
      </c>
      <c r="K2" s="26" t="s">
        <v>94</v>
      </c>
      <c r="L2" s="27"/>
    </row>
    <row r="3" spans="1:12" s="25" customFormat="1" ht="50.25" customHeight="1" x14ac:dyDescent="0.25">
      <c r="A3" s="30" t="s">
        <v>96</v>
      </c>
      <c r="B3" s="29">
        <v>481</v>
      </c>
      <c r="C3" s="29">
        <v>2004</v>
      </c>
      <c r="D3" s="29">
        <v>36000</v>
      </c>
      <c r="E3" s="24" t="s">
        <v>84</v>
      </c>
      <c r="F3" s="24" t="s">
        <v>87</v>
      </c>
      <c r="G3" s="24" t="s">
        <v>89</v>
      </c>
      <c r="H3" s="24" t="s">
        <v>91</v>
      </c>
      <c r="I3" s="24" t="s">
        <v>89</v>
      </c>
      <c r="J3" s="24" t="s">
        <v>89</v>
      </c>
      <c r="K3" s="24" t="s">
        <v>89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CDA GAIA SPA</vt:lpstr>
      <vt:lpstr>CS GAIA SPA</vt:lpstr>
      <vt:lpstr>ELENCO SOCI</vt:lpstr>
      <vt:lpstr>ALTRI DATI</vt:lpstr>
      <vt:lpstr>'CDA GAIA SPA'!Area_stampa</vt:lpstr>
    </vt:vector>
  </TitlesOfParts>
  <Company>GAIA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pardini.federica</dc:creator>
  <cp:lastModifiedBy>stellina</cp:lastModifiedBy>
  <cp:lastPrinted>2014-04-28T09:38:06Z</cp:lastPrinted>
  <dcterms:created xsi:type="dcterms:W3CDTF">2012-11-19T09:07:59Z</dcterms:created>
  <dcterms:modified xsi:type="dcterms:W3CDTF">2014-04-28T09:46:03Z</dcterms:modified>
</cp:coreProperties>
</file>